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Britac Bhd</author>
  </authors>
  <commentList>
    <comment ref="D11" authorId="0">
      <text>
        <r>
          <rPr>
            <b/>
            <sz val="8"/>
            <rFont val="Tahoma"/>
            <family val="0"/>
          </rPr>
          <t>Britac Bhd:</t>
        </r>
        <r>
          <rPr>
            <sz val="8"/>
            <rFont val="Tahoma"/>
            <family val="0"/>
          </rPr>
          <t xml:space="preserve">
balancing figure
</t>
        </r>
      </text>
    </comment>
    <comment ref="D15" authorId="0">
      <text>
        <r>
          <rPr>
            <b/>
            <sz val="8"/>
            <rFont val="Tahoma"/>
            <family val="0"/>
          </rPr>
          <t>Britac Bhd:</t>
        </r>
        <r>
          <rPr>
            <sz val="8"/>
            <rFont val="Tahoma"/>
            <family val="0"/>
          </rPr>
          <t xml:space="preserve">
Balancing figure</t>
        </r>
      </text>
    </comment>
  </commentList>
</comments>
</file>

<file path=xl/sharedStrings.xml><?xml version="1.0" encoding="utf-8"?>
<sst xmlns="http://schemas.openxmlformats.org/spreadsheetml/2006/main" count="147" uniqueCount="118">
  <si>
    <t>BRITAC BERHAD</t>
  </si>
  <si>
    <t>Interim report for the three months ended 30 September 2002</t>
  </si>
  <si>
    <t>CONDENSED CONSOLIDATED INCOME STATEMENTS</t>
  </si>
  <si>
    <t>3 months ended</t>
  </si>
  <si>
    <t>9 months ended</t>
  </si>
  <si>
    <t>Note</t>
  </si>
  <si>
    <t>30.9.2002</t>
  </si>
  <si>
    <t>30.9.2001</t>
  </si>
  <si>
    <t>RM'000</t>
  </si>
  <si>
    <t>Expenses excluding finance cost and tax</t>
  </si>
  <si>
    <t>Other operating income</t>
  </si>
  <si>
    <t>Profit from operations</t>
  </si>
  <si>
    <t>Finance cost</t>
  </si>
  <si>
    <t>CONDENSED CONSOLIDATED BALANCE SHEET</t>
  </si>
  <si>
    <t>As at 30.9.2002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</si>
  <si>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</si>
  <si>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</si>
  <si>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</si>
  <si>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</si>
  <si>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</si>
  <si>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</si>
  <si>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</si>
  <si>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</si>
  <si>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Audited</t>
  </si>
  <si>
    <t xml:space="preserve">9 months ended </t>
  </si>
  <si>
    <t>Share in results of an associated company</t>
  </si>
  <si>
    <t>Profit before tax</t>
  </si>
  <si>
    <t>Income tax expense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</si>
  <si>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</si>
  <si>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</si>
  <si>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</si>
  <si>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</si>
  <si>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</si>
  <si>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</si>
  <si>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</si>
  <si>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</si>
  <si>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</si>
  <si>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</si>
  <si>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</si>
  <si>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</si>
  <si>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</si>
  <si>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</si>
  <si>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</si>
  <si>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</si>
  <si>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</si>
  <si>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</si>
  <si>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</si>
  <si>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</si>
  <si>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</si>
  <si>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</si>
  <si>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</si>
  <si>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</si>
  <si>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</si>
  <si>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</si>
  <si>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Investment in an associated company</t>
  </si>
  <si>
    <t>Hire purchase payables</t>
  </si>
  <si>
    <t>Non-Current and Deferred Liabilities</t>
  </si>
  <si>
    <t>Bank borrowings</t>
  </si>
  <si>
    <t>Balance as of 1 January 2002</t>
  </si>
  <si>
    <t>Net profit for the nine-month period</t>
  </si>
  <si>
    <t>Translation adjustment for the nine-month period</t>
  </si>
  <si>
    <t>CONDENSED CONSOLIDATED CASH FLOW STATEMENT</t>
  </si>
  <si>
    <t>Adjustments for:</t>
  </si>
  <si>
    <t xml:space="preserve"> Depreciation of property, plant and equipment</t>
  </si>
  <si>
    <t xml:space="preserve"> Finance cost</t>
  </si>
  <si>
    <t xml:space="preserve"> Property, plant and equipment writte off</t>
  </si>
  <si>
    <t xml:space="preserve"> Allowance for doubtful debts</t>
  </si>
  <si>
    <t xml:space="preserve"> Bad debts written off</t>
  </si>
  <si>
    <t xml:space="preserve"> Unrealised loss on foreign exchange</t>
  </si>
  <si>
    <t xml:space="preserve"> Interest income</t>
  </si>
  <si>
    <t xml:space="preserve"> Share in results of an associated company</t>
  </si>
  <si>
    <t xml:space="preserve"> Gain on disposal of property, plant and equipment</t>
  </si>
  <si>
    <t>(Increase)/Decrease in:</t>
  </si>
  <si>
    <t xml:space="preserve"> Inventories</t>
  </si>
  <si>
    <t>Operating Profit Before Working Capital Changes</t>
  </si>
  <si>
    <t xml:space="preserve"> Trade receivables</t>
  </si>
  <si>
    <t xml:space="preserve"> Other receivables and prepaid expenses</t>
  </si>
  <si>
    <t>Increase/(Decrease) in:</t>
  </si>
  <si>
    <t xml:space="preserve"> Trade payables</t>
  </si>
  <si>
    <t xml:space="preserve"> Other payables and accrued expenses</t>
  </si>
  <si>
    <t xml:space="preserve"> Amount owing to associated company</t>
  </si>
  <si>
    <t>Cash Generated From Operations</t>
  </si>
  <si>
    <t>Income tax paid</t>
  </si>
  <si>
    <t>Net Cash From Operating Activities</t>
  </si>
  <si>
    <t>CASH FLOWS FROM INVESTING ACTIVITIES</t>
  </si>
  <si>
    <t>Proceeds from disposal of property, plant and equipment</t>
  </si>
  <si>
    <t>Additions to property, plant and equipment</t>
  </si>
  <si>
    <t>Interest received</t>
  </si>
  <si>
    <t>Net Cash From Investing Activities</t>
  </si>
  <si>
    <t>CASH FLOWS FROM FINANCING ACTIVITIES</t>
  </si>
  <si>
    <t>Payment of hire-purchase payables</t>
  </si>
  <si>
    <t>Effects of changes in exchange rates</t>
  </si>
  <si>
    <t>Purchase of shares from minority interest</t>
  </si>
  <si>
    <t>Dividend paid</t>
  </si>
  <si>
    <t>CASH FLOWS FROM OPERATING ACTIVITIES</t>
  </si>
  <si>
    <t>CASH AND CASH EQUIVALENTS AT END OF PERIOD</t>
  </si>
  <si>
    <t>CASH AND CASH EQUIVALENTS AT BEGINNING OF PERIOD</t>
  </si>
  <si>
    <t>Net Cash From Financing Activities</t>
  </si>
  <si>
    <t>Finance cost paid</t>
  </si>
  <si>
    <t>NET INCREASE IN CASH AND CAHS EQUIVALENTS</t>
  </si>
  <si>
    <t>Balance as of 30 September 2002</t>
  </si>
  <si>
    <t>Proposed dividends</t>
  </si>
  <si>
    <t>Revenue</t>
  </si>
  <si>
    <t>- dilluted</t>
  </si>
  <si>
    <t>N/A</t>
  </si>
  <si>
    <t>Cash and cash equivalents comprise the following balance sheet amounts:</t>
  </si>
  <si>
    <t>Bank overdrafts</t>
  </si>
  <si>
    <t>(The figures have not been audited)</t>
  </si>
  <si>
    <t>5(a)</t>
  </si>
  <si>
    <t>Net profit for the period</t>
  </si>
  <si>
    <t>Profit after tax</t>
  </si>
  <si>
    <t>As at 31.12.2001</t>
  </si>
  <si>
    <t>Decrease in bank borrowings, excluding bank overdrafts</t>
  </si>
  <si>
    <t>Net tangeble assets per share (RM)</t>
  </si>
  <si>
    <t>4,5(b)</t>
  </si>
  <si>
    <t>5(b)</t>
  </si>
  <si>
    <t>- basic</t>
  </si>
  <si>
    <t>Earnings per ordinary share 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</si>
</sst>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15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Font="1" applyFill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3" xfId="0" applyNumberFormat="1" applyBorder="1" applyAlignment="1">
      <alignment/>
    </xf>
    <xf numFmtId="38" fontId="0" fillId="0" borderId="3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8" fontId="0" fillId="0" borderId="3" xfId="0" applyNumberFormat="1" applyFont="1" applyBorder="1" applyAlignment="1">
      <alignment horizontal="right"/>
    </xf>
    <xf numFmtId="38" fontId="0" fillId="0" borderId="3" xfId="0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3" xfId="15" applyNumberFormat="1" applyBorder="1" applyAlignment="1">
      <alignment/>
    </xf>
    <xf numFmtId="38" fontId="0" fillId="0" borderId="0" xfId="0" applyNumberFormat="1" applyFont="1" applyAlignment="1" quotePrefix="1">
      <alignment/>
    </xf>
    <xf numFmtId="38" fontId="4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7">
      <selection activeCell="B33" sqref="B33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0</v>
      </c>
      <c r="B1" s="2"/>
      <c r="C1" s="7"/>
      <c r="D1" s="3"/>
      <c r="E1" s="3"/>
      <c r="F1" s="3"/>
      <c r="G1" s="3"/>
      <c r="H1" s="3"/>
      <c r="I1" s="3"/>
      <c r="J1" s="3"/>
    </row>
    <row r="2" spans="1:10" ht="12.75">
      <c r="A2" s="2" t="s">
        <v>1</v>
      </c>
      <c r="B2" s="2"/>
      <c r="C2" s="7"/>
      <c r="D2" s="3"/>
      <c r="E2" s="3"/>
      <c r="F2" s="3"/>
      <c r="G2" s="3"/>
      <c r="H2" s="3"/>
      <c r="I2" s="3"/>
      <c r="J2" s="3"/>
    </row>
    <row r="3" spans="1:10" ht="12.75">
      <c r="A3" s="1" t="s">
        <v>2</v>
      </c>
      <c r="B3" s="2"/>
      <c r="C3" s="7"/>
      <c r="D3" s="3"/>
      <c r="E3" s="3"/>
      <c r="F3" s="3"/>
      <c r="G3" s="3"/>
      <c r="H3" s="3"/>
      <c r="I3" s="3"/>
      <c r="J3" s="3"/>
    </row>
    <row r="4" spans="1:10" ht="12.75">
      <c r="A4" s="2" t="s">
        <v>107</v>
      </c>
      <c r="B4" s="2"/>
      <c r="C4" s="7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7"/>
      <c r="D5" s="48" t="s">
        <v>3</v>
      </c>
      <c r="E5" s="49"/>
      <c r="F5" s="49"/>
      <c r="G5" s="6"/>
      <c r="H5" s="48" t="s">
        <v>24</v>
      </c>
      <c r="I5" s="48"/>
      <c r="J5" s="50"/>
    </row>
    <row r="6" spans="1:10" ht="12.75">
      <c r="A6" s="2"/>
      <c r="B6" s="2"/>
      <c r="C6" s="4" t="s">
        <v>5</v>
      </c>
      <c r="D6" s="4" t="s">
        <v>6</v>
      </c>
      <c r="E6" s="4"/>
      <c r="F6" s="4" t="s">
        <v>7</v>
      </c>
      <c r="G6" s="4"/>
      <c r="H6" s="4" t="s">
        <v>6</v>
      </c>
      <c r="I6" s="4"/>
      <c r="J6" s="4" t="s">
        <v>7</v>
      </c>
    </row>
    <row r="7" spans="1:10" ht="12.75">
      <c r="A7" s="2"/>
      <c r="B7" s="2"/>
      <c r="C7" s="7"/>
      <c r="D7" s="4" t="s">
        <v>8</v>
      </c>
      <c r="E7" s="4"/>
      <c r="F7" s="4" t="s">
        <v>8</v>
      </c>
      <c r="G7" s="4"/>
      <c r="H7" s="4" t="s">
        <v>8</v>
      </c>
      <c r="I7" s="4"/>
      <c r="J7" s="4" t="s">
        <v>8</v>
      </c>
    </row>
    <row r="8" spans="1:10" ht="12.75">
      <c r="A8" s="2"/>
      <c r="B8" s="2"/>
      <c r="C8" s="7"/>
      <c r="D8" s="3"/>
      <c r="E8" s="3"/>
      <c r="F8" s="3"/>
      <c r="G8" s="3"/>
      <c r="H8" s="3"/>
      <c r="I8" s="3"/>
      <c r="J8" s="3"/>
    </row>
    <row r="9" spans="1:10" ht="12.75">
      <c r="A9" s="2"/>
      <c r="B9" s="2" t="s">
        <v>102</v>
      </c>
      <c r="C9" s="7" t="s">
        <v>114</v>
      </c>
      <c r="D9" s="8">
        <v>11156</v>
      </c>
      <c r="E9" s="8"/>
      <c r="F9" s="8">
        <v>15982</v>
      </c>
      <c r="G9" s="8"/>
      <c r="H9" s="8">
        <v>35560</v>
      </c>
      <c r="I9" s="8"/>
      <c r="J9" s="8">
        <v>37107</v>
      </c>
    </row>
    <row r="10" spans="1:10" ht="12.75">
      <c r="A10" s="2"/>
      <c r="B10" s="2"/>
      <c r="C10" s="7"/>
      <c r="D10" s="8"/>
      <c r="E10" s="8"/>
      <c r="F10" s="8"/>
      <c r="G10" s="8"/>
      <c r="H10" s="8"/>
      <c r="I10" s="8"/>
      <c r="J10" s="8"/>
    </row>
    <row r="11" spans="1:10" ht="12.75">
      <c r="A11" s="2"/>
      <c r="B11" s="2" t="s">
        <v>9</v>
      </c>
      <c r="C11" s="7"/>
      <c r="D11" s="9">
        <v>-11370</v>
      </c>
      <c r="E11" s="8"/>
      <c r="F11" s="8">
        <v>-15143</v>
      </c>
      <c r="G11" s="8"/>
      <c r="H11" s="9">
        <v>-35918</v>
      </c>
      <c r="I11" s="8"/>
      <c r="J11" s="8">
        <v>-36907</v>
      </c>
    </row>
    <row r="12" spans="1:10" ht="12.75">
      <c r="A12" s="2"/>
      <c r="B12" s="2"/>
      <c r="C12" s="7"/>
      <c r="D12" s="8"/>
      <c r="E12" s="8"/>
      <c r="F12" s="8"/>
      <c r="G12" s="8"/>
      <c r="H12" s="8"/>
      <c r="I12" s="8"/>
      <c r="J12" s="8"/>
    </row>
    <row r="13" spans="1:10" ht="12.75">
      <c r="A13" s="2"/>
      <c r="B13" s="2" t="s">
        <v>10</v>
      </c>
      <c r="C13" s="7"/>
      <c r="D13" s="8">
        <v>449</v>
      </c>
      <c r="E13" s="8"/>
      <c r="F13" s="8">
        <v>-32</v>
      </c>
      <c r="G13" s="8"/>
      <c r="H13" s="8">
        <v>1496</v>
      </c>
      <c r="I13" s="8"/>
      <c r="J13" s="8">
        <v>803</v>
      </c>
    </row>
    <row r="14" spans="1:10" ht="12.75">
      <c r="A14" s="2"/>
      <c r="B14" s="2"/>
      <c r="C14" s="7"/>
      <c r="D14" s="10"/>
      <c r="E14" s="8"/>
      <c r="F14" s="10"/>
      <c r="G14" s="8"/>
      <c r="H14" s="10"/>
      <c r="I14" s="8"/>
      <c r="J14" s="10"/>
    </row>
    <row r="15" spans="1:10" ht="12.75">
      <c r="A15" s="2"/>
      <c r="B15" s="2" t="s">
        <v>11</v>
      </c>
      <c r="C15" s="7">
        <v>4</v>
      </c>
      <c r="D15" s="11">
        <f>SUM(D9:D14)</f>
        <v>235</v>
      </c>
      <c r="E15" s="8"/>
      <c r="F15" s="8">
        <f>SUM(F9:F14)</f>
        <v>807</v>
      </c>
      <c r="G15" s="8"/>
      <c r="H15" s="8">
        <f>SUM(H9:H14)</f>
        <v>1138</v>
      </c>
      <c r="I15" s="8"/>
      <c r="J15" s="8">
        <f>SUM(J9:J14)</f>
        <v>1003</v>
      </c>
    </row>
    <row r="16" spans="1:10" ht="12.75">
      <c r="A16" s="2"/>
      <c r="B16" s="2"/>
      <c r="C16" s="7"/>
      <c r="D16" s="8"/>
      <c r="E16" s="8"/>
      <c r="F16" s="8"/>
      <c r="G16" s="8"/>
      <c r="H16" s="8"/>
      <c r="I16" s="8"/>
      <c r="J16" s="8"/>
    </row>
    <row r="17" spans="1:10" ht="12.75">
      <c r="A17" s="2"/>
      <c r="B17" s="2" t="s">
        <v>12</v>
      </c>
      <c r="C17" s="7"/>
      <c r="D17" s="8">
        <v>-148</v>
      </c>
      <c r="E17" s="8"/>
      <c r="F17" s="8">
        <v>-154</v>
      </c>
      <c r="G17" s="8"/>
      <c r="H17" s="8">
        <v>-277</v>
      </c>
      <c r="I17" s="8"/>
      <c r="J17" s="8">
        <v>-308</v>
      </c>
    </row>
    <row r="18" spans="1:10" ht="12.75">
      <c r="A18" s="2"/>
      <c r="B18" s="2"/>
      <c r="C18" s="7"/>
      <c r="D18" s="12"/>
      <c r="E18" s="8"/>
      <c r="F18" s="8"/>
      <c r="G18" s="8"/>
      <c r="H18" s="8"/>
      <c r="I18" s="8"/>
      <c r="J18" s="8"/>
    </row>
    <row r="19" spans="1:10" ht="12.75">
      <c r="A19" s="2"/>
      <c r="B19" s="2" t="s">
        <v>25</v>
      </c>
      <c r="C19" s="7"/>
      <c r="D19" s="12">
        <v>222</v>
      </c>
      <c r="E19" s="8"/>
      <c r="F19" s="8">
        <v>105</v>
      </c>
      <c r="G19" s="8"/>
      <c r="H19" s="8">
        <v>664</v>
      </c>
      <c r="I19" s="8"/>
      <c r="J19" s="8">
        <v>439</v>
      </c>
    </row>
    <row r="20" spans="1:10" ht="12.75">
      <c r="A20" s="2"/>
      <c r="B20" s="2"/>
      <c r="C20" s="7"/>
      <c r="D20" s="10"/>
      <c r="E20" s="8"/>
      <c r="F20" s="10"/>
      <c r="G20" s="8"/>
      <c r="H20" s="10"/>
      <c r="I20" s="8"/>
      <c r="J20" s="10"/>
    </row>
    <row r="21" spans="1:10" ht="12.75">
      <c r="A21" s="2"/>
      <c r="B21" s="2" t="s">
        <v>26</v>
      </c>
      <c r="C21" s="7" t="s">
        <v>115</v>
      </c>
      <c r="D21" s="8">
        <f>SUM(D15:D20)</f>
        <v>309</v>
      </c>
      <c r="E21" s="8"/>
      <c r="F21" s="8">
        <f>SUM(F15:F20)</f>
        <v>758</v>
      </c>
      <c r="G21" s="8"/>
      <c r="H21" s="8">
        <f>SUM(H15:H20)</f>
        <v>1525</v>
      </c>
      <c r="I21" s="8"/>
      <c r="J21" s="8">
        <f>SUM(J15:J20)</f>
        <v>1134</v>
      </c>
    </row>
    <row r="22" spans="1:10" ht="12.75">
      <c r="A22" s="2"/>
      <c r="B22" s="2"/>
      <c r="C22" s="7"/>
      <c r="D22" s="12"/>
      <c r="E22" s="8"/>
      <c r="F22" s="8"/>
      <c r="G22" s="8"/>
      <c r="H22" s="8"/>
      <c r="I22" s="8"/>
      <c r="J22" s="8"/>
    </row>
    <row r="23" spans="1:10" ht="12.75">
      <c r="A23" s="2"/>
      <c r="B23" s="2" t="s">
        <v>27</v>
      </c>
      <c r="C23" s="7">
        <v>7</v>
      </c>
      <c r="D23" s="8">
        <f>-247-22</f>
        <v>-269</v>
      </c>
      <c r="E23" s="8"/>
      <c r="F23" s="8">
        <v>-275</v>
      </c>
      <c r="G23" s="8"/>
      <c r="H23" s="8">
        <v>-756</v>
      </c>
      <c r="I23" s="8"/>
      <c r="J23" s="8">
        <v>-420</v>
      </c>
    </row>
    <row r="24" spans="1:10" ht="12.75">
      <c r="A24" s="2"/>
      <c r="B24" s="2"/>
      <c r="C24" s="7"/>
      <c r="D24" s="13"/>
      <c r="E24" s="14"/>
      <c r="F24" s="13"/>
      <c r="G24" s="14"/>
      <c r="H24" s="13"/>
      <c r="I24" s="14"/>
      <c r="J24" s="13"/>
    </row>
    <row r="25" spans="1:10" ht="12.75">
      <c r="A25" s="2"/>
      <c r="B25" s="2" t="s">
        <v>110</v>
      </c>
      <c r="C25" s="7"/>
      <c r="D25" s="8">
        <f>SUM(D21:D24)</f>
        <v>40</v>
      </c>
      <c r="E25" s="8"/>
      <c r="F25" s="8">
        <f>SUM(F21:F24)</f>
        <v>483</v>
      </c>
      <c r="G25" s="8"/>
      <c r="H25" s="8">
        <f>SUM(H21:H24)</f>
        <v>769</v>
      </c>
      <c r="I25" s="8"/>
      <c r="J25" s="8">
        <f>SUM(J21:J24)</f>
        <v>714</v>
      </c>
    </row>
    <row r="26" spans="1:10" ht="12.75">
      <c r="A26" s="2"/>
      <c r="B26" s="2"/>
      <c r="C26" s="7"/>
      <c r="D26" s="8"/>
      <c r="E26" s="8"/>
      <c r="F26" s="8"/>
      <c r="G26" s="8"/>
      <c r="H26" s="8"/>
      <c r="I26" s="8"/>
      <c r="J26" s="8"/>
    </row>
    <row r="27" spans="1:10" ht="12.75">
      <c r="A27" s="2"/>
      <c r="B27" s="2" t="s">
        <v>18</v>
      </c>
      <c r="C27" s="7"/>
      <c r="D27" s="8">
        <v>3</v>
      </c>
      <c r="E27" s="8"/>
      <c r="F27" s="8">
        <v>10</v>
      </c>
      <c r="G27" s="8"/>
      <c r="H27" s="8">
        <v>-28</v>
      </c>
      <c r="I27" s="8"/>
      <c r="J27" s="8">
        <v>59</v>
      </c>
    </row>
    <row r="28" spans="1:10" ht="12.75">
      <c r="A28" s="2"/>
      <c r="B28" s="2"/>
      <c r="C28" s="7"/>
      <c r="D28" s="10"/>
      <c r="E28" s="8"/>
      <c r="F28" s="10"/>
      <c r="G28" s="8"/>
      <c r="H28" s="10"/>
      <c r="I28" s="8"/>
      <c r="J28" s="10"/>
    </row>
    <row r="29" spans="1:10" ht="13.5" thickBot="1">
      <c r="A29" s="2"/>
      <c r="B29" s="2" t="s">
        <v>109</v>
      </c>
      <c r="C29" s="7" t="s">
        <v>115</v>
      </c>
      <c r="D29" s="16">
        <f>SUM(D25:D28)</f>
        <v>43</v>
      </c>
      <c r="E29" s="8"/>
      <c r="F29" s="16">
        <f>SUM(F25:F28)</f>
        <v>493</v>
      </c>
      <c r="G29" s="8"/>
      <c r="H29" s="16">
        <f>SUM(H25:H28)</f>
        <v>741</v>
      </c>
      <c r="I29" s="8"/>
      <c r="J29" s="16">
        <f>SUM(J25:J28)</f>
        <v>773</v>
      </c>
    </row>
    <row r="30" spans="1:10" ht="13.5" thickTop="1">
      <c r="A30" s="2"/>
      <c r="B30" s="2"/>
      <c r="C30" s="7"/>
      <c r="D30" s="8"/>
      <c r="E30" s="8"/>
      <c r="F30" s="8"/>
      <c r="G30" s="8"/>
      <c r="H30" s="8"/>
      <c r="I30" s="8"/>
      <c r="J30" s="8"/>
    </row>
    <row r="31" spans="1:10" ht="12.75">
      <c r="A31" s="2"/>
      <c r="C31" s="7"/>
      <c r="D31" s="8"/>
      <c r="E31" s="8"/>
      <c r="F31" s="8"/>
      <c r="G31" s="8"/>
      <c r="H31" s="8"/>
      <c r="I31" s="8"/>
      <c r="J31" s="8"/>
    </row>
    <row r="32" spans="1:3" ht="12.75">
      <c r="A32" s="2"/>
      <c r="B32" s="2" t="s">
        <v>117</v>
      </c>
      <c r="C32" s="7"/>
    </row>
    <row r="33" spans="1:10" ht="12.75">
      <c r="A33" s="2"/>
      <c r="B33" s="42" t="s">
        <v>116</v>
      </c>
      <c r="C33" s="7">
        <v>8</v>
      </c>
      <c r="D33" s="14">
        <f>D29/16000*100</f>
        <v>0.26875</v>
      </c>
      <c r="E33" s="8"/>
      <c r="F33" s="15">
        <f>F29/16000*100</f>
        <v>3.08125</v>
      </c>
      <c r="G33" s="8"/>
      <c r="H33" s="15">
        <f>H29/16000*100</f>
        <v>4.63125</v>
      </c>
      <c r="I33" s="8"/>
      <c r="J33" s="15">
        <f>J29/16000*100</f>
        <v>4.83125</v>
      </c>
    </row>
    <row r="34" spans="1:10" ht="12.75">
      <c r="A34" s="2"/>
      <c r="B34" s="42" t="s">
        <v>103</v>
      </c>
      <c r="C34" s="7"/>
      <c r="D34" s="8" t="s">
        <v>104</v>
      </c>
      <c r="E34" s="8"/>
      <c r="F34" s="8" t="s">
        <v>104</v>
      </c>
      <c r="G34" s="8"/>
      <c r="H34" s="8" t="s">
        <v>104</v>
      </c>
      <c r="I34" s="8"/>
      <c r="J34" s="8" t="s">
        <v>104</v>
      </c>
    </row>
    <row r="35" spans="1:10" ht="12.75">
      <c r="A35" s="2"/>
      <c r="B35" s="2"/>
      <c r="C35" s="7"/>
      <c r="D35" s="8"/>
      <c r="E35" s="8"/>
      <c r="F35" s="8"/>
      <c r="G35" s="8"/>
      <c r="H35" s="8"/>
      <c r="I35" s="8"/>
      <c r="J35" s="8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</sheetData>
  <mergeCells count="2">
    <mergeCell ref="D5:F5"/>
    <mergeCell ref="H5:J5"/>
  </mergeCells>
  <printOptions/>
  <pageMargins left="0.5" right="0.5" top="0.5" bottom="0.5" header="0.5" footer="0.5"/>
  <pageSetup fitToHeight="1" fitToWidth="1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9">
      <selection activeCell="B50" sqref="B50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0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">
        <v>0</v>
      </c>
      <c r="B1" s="2"/>
      <c r="C1" s="7"/>
      <c r="D1" s="3"/>
      <c r="E1" s="3"/>
    </row>
    <row r="2" spans="1:5" ht="12.75">
      <c r="A2" s="2" t="str">
        <f>'Condensed IS'!A2</f>
        <v>Interim report for the three months ended 30 September 2002</v>
      </c>
      <c r="B2" s="2"/>
      <c r="C2" s="7"/>
      <c r="D2" s="3"/>
      <c r="E2" s="3"/>
    </row>
    <row r="3" spans="1:5" ht="12.75">
      <c r="A3" s="1" t="s">
        <v>13</v>
      </c>
      <c r="B3" s="2"/>
      <c r="C3" s="7"/>
      <c r="D3" s="3"/>
      <c r="E3" s="3"/>
    </row>
    <row r="4" spans="1:5" ht="12.75">
      <c r="A4" s="1"/>
      <c r="B4" s="2"/>
      <c r="C4" s="7"/>
      <c r="D4" s="3"/>
      <c r="E4" s="3"/>
    </row>
    <row r="5" spans="1:6" ht="12.75">
      <c r="A5" s="2"/>
      <c r="B5" s="2"/>
      <c r="C5" s="4" t="s">
        <v>5</v>
      </c>
      <c r="D5" s="4" t="s">
        <v>14</v>
      </c>
      <c r="E5" s="6"/>
      <c r="F5" s="4" t="s">
        <v>111</v>
      </c>
    </row>
    <row r="6" spans="1:6" ht="12.75">
      <c r="A6" s="2"/>
      <c r="B6" s="2"/>
      <c r="C6" s="4"/>
      <c r="D6" s="4" t="s">
        <v>22</v>
      </c>
      <c r="E6" s="6"/>
      <c r="F6" s="4" t="s">
        <v>23</v>
      </c>
    </row>
    <row r="7" spans="1:6" ht="12.75">
      <c r="A7" s="2"/>
      <c r="B7" s="2"/>
      <c r="C7" s="7"/>
      <c r="D7" s="4" t="s">
        <v>8</v>
      </c>
      <c r="E7" s="6"/>
      <c r="F7" s="4" t="s">
        <v>8</v>
      </c>
    </row>
    <row r="8" spans="1:6" ht="12.75">
      <c r="A8" s="2"/>
      <c r="B8" s="2"/>
      <c r="C8" s="7"/>
      <c r="D8" s="3"/>
      <c r="E8" s="3"/>
      <c r="F8" s="17"/>
    </row>
    <row r="9" spans="1:6" ht="12.75">
      <c r="A9" s="7"/>
      <c r="B9" s="2" t="s">
        <v>28</v>
      </c>
      <c r="C9" s="7"/>
      <c r="D9" s="18">
        <v>4807</v>
      </c>
      <c r="E9" s="3"/>
      <c r="F9" s="17">
        <v>5788</v>
      </c>
    </row>
    <row r="10" spans="1:6" ht="12.75">
      <c r="A10" s="7"/>
      <c r="B10" s="2" t="s">
        <v>54</v>
      </c>
      <c r="C10" s="7"/>
      <c r="D10" s="18">
        <v>1852</v>
      </c>
      <c r="E10" s="3"/>
      <c r="F10" s="17">
        <v>1387</v>
      </c>
    </row>
    <row r="11" spans="1:6" ht="12.75">
      <c r="A11" s="7"/>
      <c r="B11" s="2" t="s">
        <v>29</v>
      </c>
      <c r="C11" s="7"/>
      <c r="D11" s="19">
        <v>60</v>
      </c>
      <c r="E11" s="3"/>
      <c r="F11" s="17">
        <v>60</v>
      </c>
    </row>
    <row r="12" spans="1:6" ht="12.75">
      <c r="A12" s="7"/>
      <c r="B12" s="2"/>
      <c r="C12" s="7"/>
      <c r="D12" s="20">
        <f>SUM(D9:D11)</f>
        <v>6719</v>
      </c>
      <c r="E12" s="3"/>
      <c r="F12" s="21">
        <f>SUM(F9:F11)</f>
        <v>7235</v>
      </c>
    </row>
    <row r="13" spans="1:6" ht="12.75">
      <c r="A13" s="7"/>
      <c r="B13" s="2"/>
      <c r="C13" s="7"/>
      <c r="E13" s="3"/>
      <c r="F13" s="17"/>
    </row>
    <row r="14" spans="1:6" ht="12.75">
      <c r="A14" s="7"/>
      <c r="B14" s="1" t="s">
        <v>30</v>
      </c>
      <c r="C14" s="7"/>
      <c r="E14" s="3"/>
      <c r="F14" s="17"/>
    </row>
    <row r="15" spans="1:6" ht="12.75">
      <c r="A15" s="7"/>
      <c r="B15" s="2" t="s">
        <v>15</v>
      </c>
      <c r="C15" s="43"/>
      <c r="D15" s="23">
        <v>9481</v>
      </c>
      <c r="E15" s="3"/>
      <c r="F15" s="12">
        <v>7450</v>
      </c>
    </row>
    <row r="16" spans="1:6" ht="12.75">
      <c r="A16" s="7"/>
      <c r="B16" s="2" t="s">
        <v>16</v>
      </c>
      <c r="C16" s="43"/>
      <c r="D16" s="23">
        <v>10340</v>
      </c>
      <c r="E16" s="3"/>
      <c r="F16" s="12">
        <v>21084</v>
      </c>
    </row>
    <row r="17" spans="1:6" ht="12.75">
      <c r="A17" s="7"/>
      <c r="B17" s="2" t="s">
        <v>31</v>
      </c>
      <c r="C17" s="43"/>
      <c r="D17" s="23">
        <v>4519</v>
      </c>
      <c r="E17" s="3"/>
      <c r="F17" s="12">
        <v>6426</v>
      </c>
    </row>
    <row r="18" spans="1:6" ht="12.75">
      <c r="A18" s="7"/>
      <c r="B18" s="2" t="s">
        <v>32</v>
      </c>
      <c r="C18" s="43"/>
      <c r="D18" s="23">
        <v>9075</v>
      </c>
      <c r="E18" s="3"/>
      <c r="F18" s="12">
        <v>7157</v>
      </c>
    </row>
    <row r="19" spans="1:6" ht="12.75">
      <c r="A19" s="7"/>
      <c r="B19" s="22"/>
      <c r="C19" s="43"/>
      <c r="D19" s="24">
        <f>SUM(D15:D18)</f>
        <v>33415</v>
      </c>
      <c r="E19" s="3"/>
      <c r="F19" s="21">
        <f>SUM(F15:F18)</f>
        <v>42117</v>
      </c>
    </row>
    <row r="20" spans="1:6" ht="12.75">
      <c r="A20" s="7"/>
      <c r="B20" s="22"/>
      <c r="C20" s="43"/>
      <c r="D20" s="23"/>
      <c r="E20" s="3"/>
      <c r="F20" s="12"/>
    </row>
    <row r="21" spans="1:6" ht="12.75">
      <c r="A21" s="7"/>
      <c r="B21" s="1" t="s">
        <v>33</v>
      </c>
      <c r="C21" s="7"/>
      <c r="D21" s="25"/>
      <c r="E21" s="3"/>
      <c r="F21" s="12"/>
    </row>
    <row r="22" spans="1:6" ht="12.75">
      <c r="A22" s="7"/>
      <c r="B22" s="2" t="s">
        <v>34</v>
      </c>
      <c r="C22" s="43"/>
      <c r="D22" s="23">
        <f>4376-1738</f>
        <v>2638</v>
      </c>
      <c r="E22" s="3"/>
      <c r="F22" s="12">
        <v>10552</v>
      </c>
    </row>
    <row r="23" spans="1:6" ht="12.75">
      <c r="A23" s="7"/>
      <c r="B23" s="2" t="s">
        <v>35</v>
      </c>
      <c r="C23" s="43"/>
      <c r="D23" s="23">
        <v>1012</v>
      </c>
      <c r="E23" s="3"/>
      <c r="F23" s="12">
        <v>1879</v>
      </c>
    </row>
    <row r="24" spans="1:6" ht="12.75">
      <c r="A24" s="7"/>
      <c r="B24" s="2" t="s">
        <v>37</v>
      </c>
      <c r="C24" s="43"/>
      <c r="D24" s="23">
        <v>1738</v>
      </c>
      <c r="E24" s="3"/>
      <c r="F24" s="12">
        <v>1860</v>
      </c>
    </row>
    <row r="25" spans="1:6" ht="12.75">
      <c r="A25" s="7"/>
      <c r="B25" s="2" t="s">
        <v>55</v>
      </c>
      <c r="C25" s="43"/>
      <c r="D25" s="23">
        <v>83</v>
      </c>
      <c r="E25" s="3"/>
      <c r="F25" s="12">
        <v>265</v>
      </c>
    </row>
    <row r="26" spans="1:6" ht="12.75">
      <c r="A26" s="7"/>
      <c r="B26" s="2" t="s">
        <v>57</v>
      </c>
      <c r="C26" s="7">
        <v>14</v>
      </c>
      <c r="D26" s="23">
        <v>4475</v>
      </c>
      <c r="E26" s="3"/>
      <c r="F26" s="12">
        <v>3877</v>
      </c>
    </row>
    <row r="27" spans="1:6" ht="12.75">
      <c r="A27" s="7"/>
      <c r="B27" s="2" t="s">
        <v>36</v>
      </c>
      <c r="C27" s="43"/>
      <c r="D27" s="23">
        <v>203</v>
      </c>
      <c r="E27" s="3"/>
      <c r="F27" s="12">
        <v>597</v>
      </c>
    </row>
    <row r="28" spans="1:6" ht="12.75">
      <c r="A28" s="7"/>
      <c r="B28" s="2" t="s">
        <v>101</v>
      </c>
      <c r="C28" s="43"/>
      <c r="D28" s="23">
        <v>0</v>
      </c>
      <c r="E28" s="3"/>
      <c r="F28" s="12">
        <v>560</v>
      </c>
    </row>
    <row r="29" spans="1:6" ht="12.75">
      <c r="A29" s="7"/>
      <c r="B29" s="22"/>
      <c r="C29" s="43"/>
      <c r="D29" s="24">
        <f>SUM(D22:D28)</f>
        <v>10149</v>
      </c>
      <c r="E29" s="3"/>
      <c r="F29" s="21">
        <f>SUM(F22:F28)</f>
        <v>19590</v>
      </c>
    </row>
    <row r="30" spans="1:6" ht="12.75">
      <c r="A30" s="7"/>
      <c r="B30" s="2"/>
      <c r="C30" s="7"/>
      <c r="D30" s="25"/>
      <c r="E30" s="3"/>
      <c r="F30" s="12"/>
    </row>
    <row r="31" spans="1:6" ht="12.75">
      <c r="A31" s="7"/>
      <c r="B31" s="1" t="s">
        <v>38</v>
      </c>
      <c r="C31" s="7"/>
      <c r="D31" s="23">
        <f>D19-D29</f>
        <v>23266</v>
      </c>
      <c r="E31" s="3"/>
      <c r="F31" s="23">
        <f>F19-F29</f>
        <v>22527</v>
      </c>
    </row>
    <row r="32" spans="1:6" ht="12.75">
      <c r="A32" s="7"/>
      <c r="B32" s="2"/>
      <c r="C32" s="7"/>
      <c r="D32" s="25"/>
      <c r="E32" s="3"/>
      <c r="F32" s="8"/>
    </row>
    <row r="33" spans="1:6" ht="12.75">
      <c r="A33" s="7"/>
      <c r="B33" s="1" t="s">
        <v>56</v>
      </c>
      <c r="C33" s="7"/>
      <c r="D33" s="8"/>
      <c r="E33" s="3"/>
      <c r="F33" s="8"/>
    </row>
    <row r="34" spans="1:6" ht="12.75">
      <c r="A34" s="7"/>
      <c r="B34" s="2" t="s">
        <v>55</v>
      </c>
      <c r="C34" s="7"/>
      <c r="D34" s="8">
        <v>-251</v>
      </c>
      <c r="E34" s="3"/>
      <c r="F34" s="8">
        <v>-881</v>
      </c>
    </row>
    <row r="35" spans="1:6" ht="12.75">
      <c r="A35" s="7"/>
      <c r="B35" s="2" t="s">
        <v>17</v>
      </c>
      <c r="C35" s="7"/>
      <c r="D35" s="26">
        <v>-201</v>
      </c>
      <c r="E35" s="3"/>
      <c r="F35" s="8">
        <v>-200</v>
      </c>
    </row>
    <row r="36" spans="1:6" ht="12.75">
      <c r="A36" s="7"/>
      <c r="B36" s="2"/>
      <c r="C36" s="7"/>
      <c r="D36" s="33">
        <f>SUM(D34:D35)</f>
        <v>-452</v>
      </c>
      <c r="E36" s="3"/>
      <c r="F36" s="32">
        <f>SUM(F34:F35)</f>
        <v>-1081</v>
      </c>
    </row>
    <row r="37" spans="1:6" ht="12.75">
      <c r="A37" s="7"/>
      <c r="B37" s="2"/>
      <c r="C37" s="7"/>
      <c r="D37" s="25"/>
      <c r="E37" s="3"/>
      <c r="F37" s="8"/>
    </row>
    <row r="38" spans="1:6" ht="12.75">
      <c r="A38" s="7"/>
      <c r="B38" s="1" t="s">
        <v>18</v>
      </c>
      <c r="C38" s="7"/>
      <c r="D38" s="26">
        <v>-692</v>
      </c>
      <c r="E38" s="3"/>
      <c r="F38" s="8">
        <v>-694</v>
      </c>
    </row>
    <row r="39" spans="1:6" ht="12.75">
      <c r="A39" s="7"/>
      <c r="B39" s="2"/>
      <c r="C39" s="7"/>
      <c r="D39" s="25"/>
      <c r="E39" s="3"/>
      <c r="F39" s="8"/>
    </row>
    <row r="40" spans="1:6" ht="13.5" thickBot="1">
      <c r="A40" s="7"/>
      <c r="B40" s="1" t="s">
        <v>19</v>
      </c>
      <c r="C40" s="7"/>
      <c r="D40" s="34">
        <f>D12+D31+D36+D38</f>
        <v>28841</v>
      </c>
      <c r="E40" s="3"/>
      <c r="F40" s="34">
        <f>F12+F31+F36+F38</f>
        <v>27987</v>
      </c>
    </row>
    <row r="41" spans="1:6" ht="13.5" thickTop="1">
      <c r="A41" s="7"/>
      <c r="B41" s="2"/>
      <c r="C41" s="7"/>
      <c r="D41" s="25"/>
      <c r="E41" s="3"/>
      <c r="F41" s="8"/>
    </row>
    <row r="42" spans="1:6" ht="12.75">
      <c r="A42" s="7"/>
      <c r="B42" s="1" t="s">
        <v>39</v>
      </c>
      <c r="C42" s="7"/>
      <c r="E42" s="3"/>
      <c r="F42" s="3"/>
    </row>
    <row r="43" spans="1:6" ht="12.75">
      <c r="A43" s="7"/>
      <c r="B43" s="2" t="s">
        <v>40</v>
      </c>
      <c r="C43" s="7"/>
      <c r="D43" s="27">
        <v>16000</v>
      </c>
      <c r="E43" s="3"/>
      <c r="F43" s="3">
        <v>16000</v>
      </c>
    </row>
    <row r="44" spans="1:6" ht="12.75">
      <c r="A44" s="7"/>
      <c r="B44" s="2" t="s">
        <v>20</v>
      </c>
      <c r="C44" s="7"/>
      <c r="D44" s="27">
        <v>12841</v>
      </c>
      <c r="E44" s="3"/>
      <c r="F44" s="3">
        <v>11987</v>
      </c>
    </row>
    <row r="45" spans="1:6" ht="12.75">
      <c r="A45" s="7"/>
      <c r="B45" s="2"/>
      <c r="C45" s="7"/>
      <c r="D45" s="18"/>
      <c r="E45" s="3"/>
      <c r="F45" s="3"/>
    </row>
    <row r="46" spans="1:6" ht="13.5" thickBot="1">
      <c r="A46" s="28"/>
      <c r="B46" s="29" t="s">
        <v>21</v>
      </c>
      <c r="C46" s="28"/>
      <c r="D46" s="39">
        <f>SUM(D43:D45)</f>
        <v>28841</v>
      </c>
      <c r="E46" s="8"/>
      <c r="F46" s="16">
        <f>SUM(F43:F45)</f>
        <v>27987</v>
      </c>
    </row>
    <row r="47" spans="1:6" ht="13.5" thickTop="1">
      <c r="A47" s="28"/>
      <c r="B47" s="30"/>
      <c r="C47" s="28"/>
      <c r="E47" s="8"/>
      <c r="F47" s="12"/>
    </row>
    <row r="48" spans="2:6" ht="12.75">
      <c r="B48" s="47" t="s">
        <v>113</v>
      </c>
      <c r="D48" s="46">
        <f>D40/D43</f>
        <v>1.8025625</v>
      </c>
      <c r="F48" s="45">
        <f>F40/F43</f>
        <v>1.7491875</v>
      </c>
    </row>
    <row r="49" spans="1:6" ht="12.75">
      <c r="A49" s="1"/>
      <c r="B49" s="2"/>
      <c r="C49" s="7"/>
      <c r="D49" s="3"/>
      <c r="E49" s="3"/>
      <c r="F49" s="3"/>
    </row>
    <row r="50" spans="1:6" ht="12.75">
      <c r="A50" s="2"/>
      <c r="B50" s="2"/>
      <c r="C50" s="7"/>
      <c r="D50" s="3"/>
      <c r="E50" s="3"/>
      <c r="F50" s="3"/>
    </row>
    <row r="51" spans="1:6" ht="12.75">
      <c r="A51" s="1"/>
      <c r="B51" s="2"/>
      <c r="C51" s="7"/>
      <c r="D51" s="3"/>
      <c r="E51" s="3"/>
      <c r="F51" s="3"/>
    </row>
    <row r="52" spans="1:6" ht="12.75">
      <c r="A52" s="2"/>
      <c r="B52" s="2"/>
      <c r="C52" s="7"/>
      <c r="D52" s="8"/>
      <c r="E52" s="8"/>
      <c r="F52" s="8"/>
    </row>
    <row r="53" spans="1:6" ht="12.75">
      <c r="A53" s="2"/>
      <c r="B53" s="2"/>
      <c r="C53" s="7"/>
      <c r="D53" s="8"/>
      <c r="E53" s="8"/>
      <c r="F53" s="8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B18" sqref="B18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0</v>
      </c>
      <c r="B1" s="2"/>
      <c r="C1" s="7"/>
      <c r="D1" s="3"/>
      <c r="E1" s="3"/>
      <c r="F1" s="3"/>
      <c r="G1" s="3"/>
      <c r="H1" s="3"/>
      <c r="I1" s="3"/>
      <c r="J1" s="3"/>
    </row>
    <row r="2" spans="1:10" ht="12.75">
      <c r="A2" s="2" t="str">
        <f>'Condensed IS'!A2</f>
        <v>Interim report for the three months ended 30 September 2002</v>
      </c>
      <c r="B2" s="2"/>
      <c r="C2" s="7"/>
      <c r="D2" s="3"/>
      <c r="E2" s="3"/>
      <c r="F2" s="3"/>
      <c r="G2" s="3"/>
      <c r="H2" s="3"/>
      <c r="I2" s="3"/>
      <c r="J2" s="3"/>
    </row>
    <row r="3" spans="1:10" ht="12.75">
      <c r="A3" s="1" t="s">
        <v>49</v>
      </c>
      <c r="B3" s="2"/>
      <c r="C3" s="7"/>
      <c r="D3" s="3"/>
      <c r="E3" s="3"/>
      <c r="F3" s="3"/>
      <c r="G3" s="3"/>
      <c r="H3" s="3"/>
      <c r="I3" s="3"/>
      <c r="J3" s="3"/>
    </row>
    <row r="4" spans="1:10" ht="12.75">
      <c r="A4" s="2" t="s">
        <v>107</v>
      </c>
      <c r="B4" s="2"/>
      <c r="C4" s="7"/>
      <c r="D4" s="3"/>
      <c r="E4" s="3"/>
      <c r="F4" s="8"/>
      <c r="G4" s="8"/>
      <c r="H4" s="8"/>
      <c r="I4" s="8"/>
      <c r="J4" s="8"/>
    </row>
    <row r="5" spans="1:10" ht="12.75">
      <c r="A5" s="2"/>
      <c r="B5" s="2"/>
      <c r="C5" s="7"/>
      <c r="D5" s="3"/>
      <c r="E5" s="3"/>
      <c r="F5" s="8"/>
      <c r="G5" s="8"/>
      <c r="H5" s="8"/>
      <c r="I5" s="8"/>
      <c r="J5" s="8"/>
    </row>
    <row r="6" spans="1:12" ht="12.75">
      <c r="A6" s="2"/>
      <c r="B6" s="2"/>
      <c r="D6" s="4"/>
      <c r="E6" s="4"/>
      <c r="F6" s="4" t="s">
        <v>41</v>
      </c>
      <c r="G6" s="4"/>
      <c r="H6" s="4"/>
      <c r="I6" s="4"/>
      <c r="J6" s="4"/>
      <c r="L6" s="31" t="s">
        <v>42</v>
      </c>
    </row>
    <row r="7" spans="1:12" ht="12.75">
      <c r="A7" s="2"/>
      <c r="B7" s="2"/>
      <c r="C7" s="4"/>
      <c r="D7" s="4" t="s">
        <v>50</v>
      </c>
      <c r="E7" s="4"/>
      <c r="F7" s="4" t="s">
        <v>43</v>
      </c>
      <c r="G7" s="4"/>
      <c r="H7" s="4" t="s">
        <v>44</v>
      </c>
      <c r="I7" s="4"/>
      <c r="J7" s="4" t="s">
        <v>52</v>
      </c>
      <c r="L7" s="31" t="s">
        <v>45</v>
      </c>
    </row>
    <row r="8" spans="1:12" ht="12.75">
      <c r="A8" s="2"/>
      <c r="B8" s="2"/>
      <c r="C8" s="4"/>
      <c r="D8" s="4" t="s">
        <v>46</v>
      </c>
      <c r="E8" s="4"/>
      <c r="F8" s="4" t="s">
        <v>47</v>
      </c>
      <c r="G8" s="4"/>
      <c r="H8" s="4" t="s">
        <v>51</v>
      </c>
      <c r="I8" s="4"/>
      <c r="J8" s="4" t="s">
        <v>53</v>
      </c>
      <c r="L8" s="31" t="s">
        <v>48</v>
      </c>
    </row>
    <row r="9" spans="1:12" ht="12.75">
      <c r="A9" s="2"/>
      <c r="B9" s="2"/>
      <c r="C9" s="7"/>
      <c r="D9" s="4" t="s">
        <v>8</v>
      </c>
      <c r="E9" s="4"/>
      <c r="F9" s="4" t="s">
        <v>8</v>
      </c>
      <c r="G9" s="4"/>
      <c r="H9" s="4" t="s">
        <v>8</v>
      </c>
      <c r="I9" s="4"/>
      <c r="J9" s="4" t="s">
        <v>8</v>
      </c>
      <c r="L9" s="4" t="s">
        <v>8</v>
      </c>
    </row>
    <row r="10" spans="1:10" ht="12.75">
      <c r="A10" s="2"/>
      <c r="B10" s="2"/>
      <c r="C10" s="7"/>
      <c r="D10" s="3"/>
      <c r="E10" s="3"/>
      <c r="F10" s="3"/>
      <c r="G10" s="3"/>
      <c r="H10" s="3"/>
      <c r="I10" s="3"/>
      <c r="J10" s="3"/>
    </row>
    <row r="11" spans="1:12" ht="12.75">
      <c r="A11" s="2"/>
      <c r="B11" s="1" t="s">
        <v>58</v>
      </c>
      <c r="C11" s="7"/>
      <c r="D11" s="37">
        <v>16000</v>
      </c>
      <c r="E11" s="37"/>
      <c r="F11" s="37">
        <v>1026</v>
      </c>
      <c r="G11" s="37"/>
      <c r="H11" s="37">
        <v>904</v>
      </c>
      <c r="I11" s="37"/>
      <c r="J11" s="37">
        <v>10057</v>
      </c>
      <c r="K11" s="19"/>
      <c r="L11" s="19">
        <f>SUM(D11:K11)</f>
        <v>27987</v>
      </c>
    </row>
    <row r="12" spans="1:12" ht="12.75">
      <c r="A12" s="2"/>
      <c r="B12" s="1"/>
      <c r="C12" s="7"/>
      <c r="D12" s="37"/>
      <c r="E12" s="37"/>
      <c r="F12" s="37"/>
      <c r="G12" s="37"/>
      <c r="H12" s="37"/>
      <c r="I12" s="37"/>
      <c r="J12" s="37"/>
      <c r="K12" s="19"/>
      <c r="L12" s="19"/>
    </row>
    <row r="13" spans="1:12" ht="12.75">
      <c r="A13" s="2"/>
      <c r="B13" s="2" t="s">
        <v>60</v>
      </c>
      <c r="C13" s="7"/>
      <c r="D13" s="37">
        <v>0</v>
      </c>
      <c r="E13" s="37"/>
      <c r="F13" s="37">
        <v>113</v>
      </c>
      <c r="G13" s="37"/>
      <c r="H13" s="37">
        <v>0</v>
      </c>
      <c r="I13" s="37"/>
      <c r="J13" s="37">
        <v>0</v>
      </c>
      <c r="K13" s="19"/>
      <c r="L13" s="19">
        <f>SUM(D13:K13)</f>
        <v>113</v>
      </c>
    </row>
    <row r="14" spans="4:12" ht="12.75">
      <c r="D14" s="19"/>
      <c r="E14" s="19"/>
      <c r="F14" s="19"/>
      <c r="G14" s="19"/>
      <c r="H14" s="19"/>
      <c r="I14" s="19"/>
      <c r="J14" s="19"/>
      <c r="K14" s="19"/>
      <c r="L14" s="19"/>
    </row>
    <row r="15" spans="2:12" ht="12.75">
      <c r="B15" t="s">
        <v>59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741</v>
      </c>
      <c r="K15" s="19"/>
      <c r="L15" s="19">
        <f>SUM(D15:K15)</f>
        <v>741</v>
      </c>
    </row>
    <row r="16" spans="4:12" ht="12.75">
      <c r="D16" s="19"/>
      <c r="E16" s="19"/>
      <c r="F16" s="19"/>
      <c r="G16" s="19"/>
      <c r="H16" s="19"/>
      <c r="I16" s="19"/>
      <c r="J16" s="19"/>
      <c r="K16" s="19"/>
      <c r="L16" s="19"/>
    </row>
    <row r="17" spans="2:12" ht="13.5" thickBot="1">
      <c r="B17" s="36" t="s">
        <v>100</v>
      </c>
      <c r="D17" s="34">
        <f>SUM(D11:D16)</f>
        <v>16000</v>
      </c>
      <c r="E17" s="35"/>
      <c r="F17" s="34">
        <f>SUM(F11:F16)</f>
        <v>1139</v>
      </c>
      <c r="G17" s="35"/>
      <c r="H17" s="34">
        <f>SUM(H11:H16)</f>
        <v>904</v>
      </c>
      <c r="I17" s="35"/>
      <c r="J17" s="34">
        <f>SUM(J11:J16)</f>
        <v>10798</v>
      </c>
      <c r="K17" s="35"/>
      <c r="L17" s="34">
        <f>SUM(L11:L16)</f>
        <v>28841</v>
      </c>
    </row>
    <row r="18" spans="4:12" ht="13.5" thickTop="1">
      <c r="D18" s="19"/>
      <c r="E18" s="19"/>
      <c r="F18" s="19"/>
      <c r="G18" s="19"/>
      <c r="H18" s="19"/>
      <c r="I18" s="19"/>
      <c r="J18" s="19"/>
      <c r="K18" s="19"/>
      <c r="L18" s="19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workbookViewId="0" topLeftCell="A36">
      <selection activeCell="D58" sqref="D58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ht="12.75">
      <c r="A1" s="1" t="s">
        <v>0</v>
      </c>
    </row>
    <row r="2" ht="12.75">
      <c r="A2" s="2" t="str">
        <f>'Condensed IS'!A2</f>
        <v>Interim report for the three months ended 30 September 2002</v>
      </c>
    </row>
    <row r="3" ht="12.75">
      <c r="A3" s="1" t="s">
        <v>61</v>
      </c>
    </row>
    <row r="4" ht="12.75">
      <c r="A4" s="2" t="s">
        <v>107</v>
      </c>
    </row>
    <row r="5" ht="12.75">
      <c r="A5" s="2"/>
    </row>
    <row r="6" spans="3:4" ht="12.75">
      <c r="C6" s="31" t="s">
        <v>5</v>
      </c>
      <c r="D6" s="31" t="s">
        <v>4</v>
      </c>
    </row>
    <row r="7" ht="12.75">
      <c r="D7" s="31" t="s">
        <v>6</v>
      </c>
    </row>
    <row r="8" ht="12.75">
      <c r="D8" s="31" t="s">
        <v>8</v>
      </c>
    </row>
    <row r="10" ht="12.75">
      <c r="B10" s="36" t="s">
        <v>94</v>
      </c>
    </row>
    <row r="11" spans="2:4" ht="12.75">
      <c r="B11" t="s">
        <v>26</v>
      </c>
      <c r="D11" s="19">
        <v>1525</v>
      </c>
    </row>
    <row r="12" spans="2:4" ht="12.75">
      <c r="B12" t="s">
        <v>62</v>
      </c>
      <c r="D12" s="19"/>
    </row>
    <row r="13" spans="2:4" ht="12.75">
      <c r="B13" s="40" t="s">
        <v>63</v>
      </c>
      <c r="D13" s="19">
        <v>565</v>
      </c>
    </row>
    <row r="14" spans="2:4" ht="12.75">
      <c r="B14" s="40" t="s">
        <v>64</v>
      </c>
      <c r="D14" s="19">
        <v>277</v>
      </c>
    </row>
    <row r="15" spans="2:4" ht="12.75">
      <c r="B15" s="40" t="s">
        <v>65</v>
      </c>
      <c r="D15" s="19">
        <v>41</v>
      </c>
    </row>
    <row r="16" spans="2:4" ht="12.75">
      <c r="B16" s="40" t="s">
        <v>66</v>
      </c>
      <c r="D16" s="19">
        <v>976</v>
      </c>
    </row>
    <row r="17" spans="2:4" ht="12.75">
      <c r="B17" s="40" t="s">
        <v>67</v>
      </c>
      <c r="D17" s="19">
        <v>25</v>
      </c>
    </row>
    <row r="18" spans="2:4" ht="12.75">
      <c r="B18" s="40" t="s">
        <v>68</v>
      </c>
      <c r="D18" s="19">
        <v>15</v>
      </c>
    </row>
    <row r="19" spans="2:4" ht="12.75">
      <c r="B19" s="40" t="s">
        <v>69</v>
      </c>
      <c r="D19" s="19">
        <v>-55</v>
      </c>
    </row>
    <row r="20" spans="2:4" ht="12.75">
      <c r="B20" s="40" t="s">
        <v>70</v>
      </c>
      <c r="D20" s="19">
        <v>-664</v>
      </c>
    </row>
    <row r="21" spans="2:4" ht="12.75">
      <c r="B21" s="40" t="s">
        <v>71</v>
      </c>
      <c r="D21" s="35">
        <v>-855</v>
      </c>
    </row>
    <row r="22" spans="2:4" ht="12.75">
      <c r="B22" s="40"/>
      <c r="D22" s="38"/>
    </row>
    <row r="23" spans="2:4" ht="12.75">
      <c r="B23" s="40" t="s">
        <v>74</v>
      </c>
      <c r="D23" s="19">
        <f>SUM(D11:D21)</f>
        <v>1850</v>
      </c>
    </row>
    <row r="24" ht="12.75">
      <c r="D24" s="19"/>
    </row>
    <row r="25" spans="2:4" ht="12.75">
      <c r="B25" t="s">
        <v>72</v>
      </c>
      <c r="D25" s="19"/>
    </row>
    <row r="26" spans="2:4" ht="12.75">
      <c r="B26" t="s">
        <v>73</v>
      </c>
      <c r="D26" s="19">
        <v>-2031</v>
      </c>
    </row>
    <row r="27" spans="2:4" ht="12.75">
      <c r="B27" t="s">
        <v>75</v>
      </c>
      <c r="D27" s="19">
        <v>10282</v>
      </c>
    </row>
    <row r="28" spans="2:4" ht="12.75">
      <c r="B28" t="s">
        <v>76</v>
      </c>
      <c r="D28" s="19">
        <v>1416</v>
      </c>
    </row>
    <row r="29" ht="12.75">
      <c r="D29" s="19"/>
    </row>
    <row r="30" spans="2:4" ht="12.75">
      <c r="B30" t="s">
        <v>77</v>
      </c>
      <c r="D30" s="19"/>
    </row>
    <row r="31" spans="2:4" ht="12.75">
      <c r="B31" t="s">
        <v>78</v>
      </c>
      <c r="D31" s="19">
        <v>-7915</v>
      </c>
    </row>
    <row r="32" spans="2:4" ht="12.75">
      <c r="B32" t="s">
        <v>79</v>
      </c>
      <c r="D32" s="19">
        <v>-867</v>
      </c>
    </row>
    <row r="33" spans="2:4" ht="12.75">
      <c r="B33" t="s">
        <v>80</v>
      </c>
      <c r="D33" s="19">
        <v>-122</v>
      </c>
    </row>
    <row r="34" ht="12.75">
      <c r="D34" s="38"/>
    </row>
    <row r="35" spans="2:4" ht="12.75">
      <c r="B35" t="s">
        <v>81</v>
      </c>
      <c r="D35" s="19">
        <f>SUM(D23:D34)</f>
        <v>2613</v>
      </c>
    </row>
    <row r="36" ht="12.75">
      <c r="D36" s="19"/>
    </row>
    <row r="37" spans="2:4" ht="12.75">
      <c r="B37" t="s">
        <v>82</v>
      </c>
      <c r="D37" s="19">
        <v>-1013</v>
      </c>
    </row>
    <row r="38" ht="12.75">
      <c r="D38" s="19"/>
    </row>
    <row r="39" spans="2:4" ht="12.75">
      <c r="B39" t="s">
        <v>83</v>
      </c>
      <c r="D39" s="41">
        <f>SUM(D35:D38)</f>
        <v>1600</v>
      </c>
    </row>
    <row r="40" ht="12.75">
      <c r="D40" s="19"/>
    </row>
    <row r="41" spans="2:4" ht="12.75">
      <c r="B41" s="36" t="s">
        <v>84</v>
      </c>
      <c r="D41" s="19"/>
    </row>
    <row r="42" spans="2:4" ht="12.75">
      <c r="B42" t="s">
        <v>85</v>
      </c>
      <c r="D42" s="19">
        <v>1681</v>
      </c>
    </row>
    <row r="43" spans="2:4" ht="12.75">
      <c r="B43" t="s">
        <v>86</v>
      </c>
      <c r="D43" s="19">
        <v>-400</v>
      </c>
    </row>
    <row r="44" spans="2:4" ht="12.75">
      <c r="B44" t="s">
        <v>92</v>
      </c>
      <c r="C44" s="5" t="s">
        <v>108</v>
      </c>
      <c r="D44" s="19">
        <v>-30</v>
      </c>
    </row>
    <row r="45" spans="2:4" ht="12.75">
      <c r="B45" t="s">
        <v>87</v>
      </c>
      <c r="D45" s="19">
        <v>55</v>
      </c>
    </row>
    <row r="46" spans="2:4" ht="12.75">
      <c r="B46" t="s">
        <v>88</v>
      </c>
      <c r="D46" s="41">
        <f>SUM(D42:D45)</f>
        <v>1306</v>
      </c>
    </row>
    <row r="47" ht="12.75">
      <c r="D47" s="19"/>
    </row>
    <row r="48" spans="2:4" ht="12.75">
      <c r="B48" s="36" t="s">
        <v>89</v>
      </c>
      <c r="D48" s="19"/>
    </row>
    <row r="49" spans="2:4" ht="12.75">
      <c r="B49" t="s">
        <v>112</v>
      </c>
      <c r="D49" s="19">
        <v>-789</v>
      </c>
    </row>
    <row r="50" spans="2:4" ht="12.75">
      <c r="B50" t="s">
        <v>90</v>
      </c>
      <c r="D50" s="19">
        <v>-812</v>
      </c>
    </row>
    <row r="51" spans="2:4" ht="12.75">
      <c r="B51" t="s">
        <v>93</v>
      </c>
      <c r="D51" s="19">
        <v>-560</v>
      </c>
    </row>
    <row r="52" spans="2:4" ht="12.75">
      <c r="B52" t="s">
        <v>98</v>
      </c>
      <c r="D52" s="19">
        <f>-277</f>
        <v>-277</v>
      </c>
    </row>
    <row r="53" spans="2:4" ht="12.75">
      <c r="B53" t="s">
        <v>97</v>
      </c>
      <c r="D53" s="41">
        <f>SUM(D49:D52)</f>
        <v>-2438</v>
      </c>
    </row>
    <row r="54" ht="12.75">
      <c r="D54" s="19"/>
    </row>
    <row r="55" spans="2:4" ht="12.75">
      <c r="B55" s="36" t="s">
        <v>99</v>
      </c>
      <c r="D55" s="19">
        <f>D39+D46+D53</f>
        <v>468</v>
      </c>
    </row>
    <row r="56" ht="12.75">
      <c r="D56" s="19"/>
    </row>
    <row r="57" spans="2:4" ht="12.75">
      <c r="B57" s="36" t="s">
        <v>96</v>
      </c>
      <c r="D57" s="19">
        <v>5547</v>
      </c>
    </row>
    <row r="58" spans="2:4" ht="12.75">
      <c r="B58" t="s">
        <v>91</v>
      </c>
      <c r="D58" s="19">
        <v>62</v>
      </c>
    </row>
    <row r="59" ht="12.75">
      <c r="D59" s="19"/>
    </row>
    <row r="60" spans="2:4" ht="13.5" thickBot="1">
      <c r="B60" s="36" t="s">
        <v>95</v>
      </c>
      <c r="D60" s="34">
        <f>SUM(D55:D59)</f>
        <v>6077</v>
      </c>
    </row>
    <row r="61" ht="13.5" thickTop="1">
      <c r="D61" s="19"/>
    </row>
    <row r="62" spans="2:4" s="36" customFormat="1" ht="12.75">
      <c r="B62" s="36" t="s">
        <v>105</v>
      </c>
      <c r="C62" s="31"/>
      <c r="D62" s="44"/>
    </row>
    <row r="63" spans="2:4" ht="12.75">
      <c r="B63" t="s">
        <v>32</v>
      </c>
      <c r="D63" s="19">
        <v>9075</v>
      </c>
    </row>
    <row r="64" spans="2:4" ht="12.75">
      <c r="B64" t="s">
        <v>106</v>
      </c>
      <c r="D64" s="19">
        <v>-2998</v>
      </c>
    </row>
    <row r="65" ht="13.5" thickBot="1">
      <c r="D65" s="34">
        <f>SUM(D63:D64)</f>
        <v>6077</v>
      </c>
    </row>
    <row r="66" ht="13.5" thickTop="1">
      <c r="D66" s="19"/>
    </row>
    <row r="67" ht="12.75">
      <c r="D67" s="19"/>
    </row>
    <row r="68" ht="12.75">
      <c r="D68" s="19"/>
    </row>
    <row r="69" ht="12.75">
      <c r="D69" s="19"/>
    </row>
    <row r="70" ht="12.75">
      <c r="D70" s="19"/>
    </row>
    <row r="71" ht="12.75">
      <c r="D71" s="19"/>
    </row>
    <row r="72" ht="12.75">
      <c r="D72" s="19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ckloo</cp:lastModifiedBy>
  <cp:lastPrinted>2002-11-29T00:50:04Z</cp:lastPrinted>
  <dcterms:created xsi:type="dcterms:W3CDTF">2002-10-29T01:49:51Z</dcterms:created>
  <dcterms:modified xsi:type="dcterms:W3CDTF">2002-11-29T00:51:51Z</dcterms:modified>
  <cp:category/>
  <cp:version/>
  <cp:contentType/>
  <cp:contentStatus/>
</cp:coreProperties>
</file>